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topczak\AppData\Local\Temp\ezdpuw\20250918122834804\"/>
    </mc:Choice>
  </mc:AlternateContent>
  <xr:revisionPtr revIDLastSave="0" documentId="13_ncr:1_{979A2EE8-22B2-44E4-851A-85867224ADB8}" xr6:coauthVersionLast="47" xr6:coauthVersionMax="47" xr10:uidLastSave="{00000000-0000-0000-0000-000000000000}"/>
  <bookViews>
    <workbookView xWindow="-120" yWindow="-120" windowWidth="29040" windowHeight="15840" xr2:uid="{D1FCDD85-061E-42C2-8C4B-F41A109659D7}"/>
  </bookViews>
  <sheets>
    <sheet name="Arkusz1" sheetId="1" r:id="rId1"/>
  </sheets>
  <definedNames>
    <definedName name="_xlnm._FilterDatabase" localSheetId="0" hidden="1">Arkusz1!$A$1:$I$67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75" i="1"/>
  <c r="F79" i="1"/>
  <c r="F78" i="1"/>
  <c r="F73" i="1"/>
  <c r="F72" i="1"/>
  <c r="F80" i="1"/>
  <c r="F77" i="1"/>
  <c r="F76" i="1"/>
  <c r="F74" i="1"/>
  <c r="F71" i="1"/>
  <c r="F81" i="1"/>
  <c r="F67" i="1"/>
  <c r="F83" i="1" l="1"/>
</calcChain>
</file>

<file path=xl/sharedStrings.xml><?xml version="1.0" encoding="utf-8"?>
<sst xmlns="http://schemas.openxmlformats.org/spreadsheetml/2006/main" count="269" uniqueCount="64">
  <si>
    <t>lp</t>
  </si>
  <si>
    <t>rodzaj pomieszczenia</t>
  </si>
  <si>
    <t>szt.</t>
  </si>
  <si>
    <t>czytelnia</t>
  </si>
  <si>
    <t>socjalne</t>
  </si>
  <si>
    <t>śluza windy</t>
  </si>
  <si>
    <t>toalety</t>
  </si>
  <si>
    <t>magazynek</t>
  </si>
  <si>
    <t>klatka schodowa</t>
  </si>
  <si>
    <t>węzeł cieplny</t>
  </si>
  <si>
    <t>sala konferencyjna</t>
  </si>
  <si>
    <t>sala wystawowa</t>
  </si>
  <si>
    <t>hol</t>
  </si>
  <si>
    <t>szatnia</t>
  </si>
  <si>
    <t>pomieszczenie pracy</t>
  </si>
  <si>
    <t>wiatrołap</t>
  </si>
  <si>
    <t>serwerownia</t>
  </si>
  <si>
    <t>korytarz</t>
  </si>
  <si>
    <t>biblioteka</t>
  </si>
  <si>
    <t>odkurzacz</t>
  </si>
  <si>
    <t>Poddasze</t>
  </si>
  <si>
    <t>Zewnętrzne</t>
  </si>
  <si>
    <t>nr pomieszczenia</t>
  </si>
  <si>
    <t>rozdzielnia, ups</t>
  </si>
  <si>
    <t>uwagi</t>
  </si>
  <si>
    <t>tak</t>
  </si>
  <si>
    <t>Naświetlacze zewnętrzne 250W</t>
  </si>
  <si>
    <t>powierzchnia m2</t>
  </si>
  <si>
    <t>Część biurowa</t>
  </si>
  <si>
    <t>Toalety, korytarze</t>
  </si>
  <si>
    <t>Klatka schodowa</t>
  </si>
  <si>
    <t>Razem</t>
  </si>
  <si>
    <t>sufit podwieszany</t>
  </si>
  <si>
    <t>sufit podwieszany, pomieszczenie podzielone na 2 części</t>
  </si>
  <si>
    <t>sufit, podwieszany, pomieszczenie podzielone na 3 części</t>
  </si>
  <si>
    <t>sufit podwieszany, pomieszczenie podzielone na 3 części</t>
  </si>
  <si>
    <t>sufit podwieszany, regały przesuwne</t>
  </si>
  <si>
    <t xml:space="preserve"> rodzaj aktualnie zamontowanej lampy</t>
  </si>
  <si>
    <t>Poddasze, śluzy</t>
  </si>
  <si>
    <t>moc aktualnie 
zamontowanej lampy</t>
  </si>
  <si>
    <t>2x55W</t>
  </si>
  <si>
    <t>LED 3W</t>
  </si>
  <si>
    <t>Oprawa LUG Light Factory 600x600 z miękkim światłem 2/55W</t>
  </si>
  <si>
    <t>2x18W</t>
  </si>
  <si>
    <t>4x14W</t>
  </si>
  <si>
    <t>2x58W</t>
  </si>
  <si>
    <t>4x18W</t>
  </si>
  <si>
    <t>LED 8W</t>
  </si>
  <si>
    <t>2x28W</t>
  </si>
  <si>
    <t>34W</t>
  </si>
  <si>
    <t>250W</t>
  </si>
  <si>
    <t xml:space="preserve">Oprawa przemysłowa Batertech 032MIP65 2/18W </t>
  </si>
  <si>
    <t>Oświetlenie awaryjne oprawa przemysłowa Batertech 032MIP65 2/28</t>
  </si>
  <si>
    <t>Oświetlenie awaryjne oprawa natynkowa ALFA 4/14W z mlecznym kloszem</t>
  </si>
  <si>
    <t xml:space="preserve">Oprawa LUG Light Factory 600x600 z rastrem 4/18W </t>
  </si>
  <si>
    <t>Oprawa kierunkowa Tiger</t>
  </si>
  <si>
    <t xml:space="preserve">Oprawa Batertech 022M do sufitów podwieszanych 2/18W </t>
  </si>
  <si>
    <t>Oświetlenie awaryjne oprawa Batertech 022M - do sufitów podwieszanych 2/18W</t>
  </si>
  <si>
    <t>Oprawa przemysłowa Batertech 032MIP65 2/58W</t>
  </si>
  <si>
    <t>Oprawa przemysłowa Batertech 032MIP65 2/18W</t>
  </si>
  <si>
    <t xml:space="preserve">Oświetlenie awaryjne OWA FL LED 0006-PL-AR-3W-AT-1h-NM-TS-CW-L040-9016-RND </t>
  </si>
  <si>
    <t xml:space="preserve">Oświetlenie awaryjne RUBIN LOOK LED COMPACT 3000 PLX LX E IP20 34 1C AT 840 oprawa natynkowa </t>
  </si>
  <si>
    <t>wymagany 
montaż czujnika ruchu</t>
  </si>
  <si>
    <t xml:space="preserve">Oprawa przemysłowa Batertech 032MIP65 2/18W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</si>
</sst>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0C690-F17B-4F2B-B360-76A31191E255}">
  <sheetPr>
    <pageSetUpPr fitToPage="1"/>
  </sheetPr>
  <dimension ref="A1:I83"/>
  <sheetViews>
    <sheetView tabSelected="1" topLeftCell="A32" zoomScale="115" zoomScaleNormal="115" workbookViewId="0">
      <selection activeCell="E36" sqref="E36"/>
    </sheetView>
  </sheetViews>
  <sheetFormatPr defaultRowHeight="18" customHeight="1" x14ac:dyDescent="0.25"/>
  <cols>
    <col min="1" max="1" width="7.28515625" style="1" bestFit="1" customWidth="1"/>
    <col min="2" max="2" width="21.140625" style="1" bestFit="1" customWidth="1"/>
    <col min="3" max="3" width="25" style="1" bestFit="1" customWidth="1"/>
    <col min="4" max="4" width="20.7109375" style="1" bestFit="1" customWidth="1"/>
    <col min="5" max="5" width="95.7109375" style="2" bestFit="1" customWidth="1"/>
    <col min="6" max="6" width="8.5703125" style="1" bestFit="1" customWidth="1"/>
    <col min="7" max="7" width="17.140625" style="1" customWidth="1"/>
    <col min="8" max="8" width="26" style="1" bestFit="1" customWidth="1"/>
    <col min="9" max="9" width="52.85546875" style="3" bestFit="1" customWidth="1"/>
    <col min="10" max="16384" width="9.140625" style="2"/>
  </cols>
  <sheetData>
    <row r="1" spans="1:9" s="1" customFormat="1" ht="45" x14ac:dyDescent="0.25">
      <c r="A1" s="5" t="s">
        <v>0</v>
      </c>
      <c r="B1" s="4" t="s">
        <v>22</v>
      </c>
      <c r="C1" s="4" t="s">
        <v>1</v>
      </c>
      <c r="D1" s="4" t="s">
        <v>27</v>
      </c>
      <c r="E1" s="4" t="s">
        <v>37</v>
      </c>
      <c r="F1" s="4" t="s">
        <v>2</v>
      </c>
      <c r="G1" s="11" t="s">
        <v>39</v>
      </c>
      <c r="H1" s="16" t="s">
        <v>62</v>
      </c>
      <c r="I1" s="6" t="s">
        <v>24</v>
      </c>
    </row>
    <row r="2" spans="1:9" ht="18" customHeight="1" x14ac:dyDescent="0.25">
      <c r="A2" s="23">
        <v>1</v>
      </c>
      <c r="B2" s="18">
        <v>113</v>
      </c>
      <c r="C2" s="18" t="s">
        <v>3</v>
      </c>
      <c r="D2" s="18">
        <v>64.989999999999995</v>
      </c>
      <c r="E2" s="13" t="s">
        <v>42</v>
      </c>
      <c r="F2" s="4">
        <v>15</v>
      </c>
      <c r="G2" s="4" t="s">
        <v>40</v>
      </c>
      <c r="H2" s="18"/>
      <c r="I2" s="22" t="s">
        <v>32</v>
      </c>
    </row>
    <row r="3" spans="1:9" ht="18" customHeight="1" x14ac:dyDescent="0.25">
      <c r="A3" s="23"/>
      <c r="B3" s="18"/>
      <c r="C3" s="18"/>
      <c r="D3" s="18"/>
      <c r="E3" s="13" t="s">
        <v>60</v>
      </c>
      <c r="F3" s="4">
        <v>2</v>
      </c>
      <c r="G3" s="4" t="s">
        <v>41</v>
      </c>
      <c r="H3" s="18"/>
      <c r="I3" s="22"/>
    </row>
    <row r="4" spans="1:9" ht="18" customHeight="1" x14ac:dyDescent="0.25">
      <c r="A4" s="5">
        <v>2</v>
      </c>
      <c r="B4" s="4">
        <v>114</v>
      </c>
      <c r="C4" s="4" t="s">
        <v>23</v>
      </c>
      <c r="D4" s="4">
        <v>6.57</v>
      </c>
      <c r="E4" s="14" t="s">
        <v>56</v>
      </c>
      <c r="F4" s="4">
        <v>2</v>
      </c>
      <c r="G4" s="4" t="s">
        <v>43</v>
      </c>
      <c r="H4" s="4"/>
      <c r="I4" s="6" t="s">
        <v>32</v>
      </c>
    </row>
    <row r="5" spans="1:9" ht="18" customHeight="1" x14ac:dyDescent="0.25">
      <c r="A5" s="5">
        <v>3</v>
      </c>
      <c r="B5" s="4">
        <v>115</v>
      </c>
      <c r="C5" s="4" t="s">
        <v>4</v>
      </c>
      <c r="D5" s="4">
        <v>7.02</v>
      </c>
      <c r="E5" s="14" t="s">
        <v>56</v>
      </c>
      <c r="F5" s="4">
        <v>2</v>
      </c>
      <c r="G5" s="4" t="s">
        <v>43</v>
      </c>
      <c r="H5" s="4"/>
      <c r="I5" s="6" t="s">
        <v>32</v>
      </c>
    </row>
    <row r="6" spans="1:9" ht="18" customHeight="1" x14ac:dyDescent="0.25">
      <c r="A6" s="23">
        <v>4</v>
      </c>
      <c r="B6" s="18">
        <v>116</v>
      </c>
      <c r="C6" s="18" t="s">
        <v>5</v>
      </c>
      <c r="D6" s="18">
        <v>20.83</v>
      </c>
      <c r="E6" s="13" t="s">
        <v>51</v>
      </c>
      <c r="F6" s="4">
        <v>2</v>
      </c>
      <c r="G6" s="4" t="s">
        <v>43</v>
      </c>
      <c r="H6" s="18" t="s">
        <v>25</v>
      </c>
      <c r="I6" s="22"/>
    </row>
    <row r="7" spans="1:9" ht="18" customHeight="1" x14ac:dyDescent="0.25">
      <c r="A7" s="23"/>
      <c r="B7" s="18"/>
      <c r="C7" s="18"/>
      <c r="D7" s="18"/>
      <c r="E7" s="13" t="s">
        <v>52</v>
      </c>
      <c r="F7" s="4">
        <v>2</v>
      </c>
      <c r="G7" s="4" t="s">
        <v>48</v>
      </c>
      <c r="H7" s="18"/>
      <c r="I7" s="22"/>
    </row>
    <row r="8" spans="1:9" ht="18" customHeight="1" x14ac:dyDescent="0.25">
      <c r="A8" s="5">
        <v>5</v>
      </c>
      <c r="B8" s="4">
        <v>117</v>
      </c>
      <c r="C8" s="4" t="s">
        <v>6</v>
      </c>
      <c r="D8" s="4">
        <v>4.34</v>
      </c>
      <c r="E8" s="14" t="s">
        <v>56</v>
      </c>
      <c r="F8" s="4">
        <v>2</v>
      </c>
      <c r="G8" s="4" t="s">
        <v>43</v>
      </c>
      <c r="H8" s="4" t="s">
        <v>25</v>
      </c>
      <c r="I8" s="6" t="s">
        <v>33</v>
      </c>
    </row>
    <row r="9" spans="1:9" ht="18" customHeight="1" x14ac:dyDescent="0.25">
      <c r="A9" s="5">
        <v>6</v>
      </c>
      <c r="B9" s="4">
        <v>118</v>
      </c>
      <c r="C9" s="4" t="s">
        <v>6</v>
      </c>
      <c r="D9" s="4">
        <v>5.16</v>
      </c>
      <c r="E9" s="14" t="s">
        <v>56</v>
      </c>
      <c r="F9" s="4">
        <v>2</v>
      </c>
      <c r="G9" s="4" t="s">
        <v>43</v>
      </c>
      <c r="H9" s="4" t="s">
        <v>25</v>
      </c>
      <c r="I9" s="6" t="s">
        <v>32</v>
      </c>
    </row>
    <row r="10" spans="1:9" ht="18" customHeight="1" x14ac:dyDescent="0.25">
      <c r="A10" s="5">
        <v>7</v>
      </c>
      <c r="B10" s="4">
        <v>119</v>
      </c>
      <c r="C10" s="4" t="s">
        <v>7</v>
      </c>
      <c r="D10" s="4">
        <v>4.6399999999999997</v>
      </c>
      <c r="E10" s="14" t="s">
        <v>56</v>
      </c>
      <c r="F10" s="4">
        <v>2</v>
      </c>
      <c r="G10" s="4" t="s">
        <v>43</v>
      </c>
      <c r="H10" s="4"/>
      <c r="I10" s="6" t="s">
        <v>32</v>
      </c>
    </row>
    <row r="11" spans="1:9" ht="18" customHeight="1" x14ac:dyDescent="0.25">
      <c r="A11" s="5">
        <v>8</v>
      </c>
      <c r="B11" s="4">
        <v>120</v>
      </c>
      <c r="C11" s="4" t="s">
        <v>6</v>
      </c>
      <c r="D11" s="4">
        <v>7.37</v>
      </c>
      <c r="E11" s="14" t="s">
        <v>56</v>
      </c>
      <c r="F11" s="4">
        <v>3</v>
      </c>
      <c r="G11" s="4" t="s">
        <v>43</v>
      </c>
      <c r="H11" s="4" t="s">
        <v>25</v>
      </c>
      <c r="I11" s="6" t="s">
        <v>34</v>
      </c>
    </row>
    <row r="12" spans="1:9" ht="18" customHeight="1" x14ac:dyDescent="0.25">
      <c r="A12" s="5">
        <v>9</v>
      </c>
      <c r="B12" s="4">
        <v>121</v>
      </c>
      <c r="C12" s="4" t="s">
        <v>8</v>
      </c>
      <c r="D12" s="4">
        <v>32.17</v>
      </c>
      <c r="E12" s="14" t="s">
        <v>53</v>
      </c>
      <c r="F12" s="4">
        <v>3</v>
      </c>
      <c r="G12" s="4" t="s">
        <v>44</v>
      </c>
      <c r="H12" s="4"/>
      <c r="I12" s="6"/>
    </row>
    <row r="13" spans="1:9" ht="18" customHeight="1" x14ac:dyDescent="0.25">
      <c r="A13" s="5">
        <v>10</v>
      </c>
      <c r="B13" s="4">
        <v>122</v>
      </c>
      <c r="C13" s="4" t="s">
        <v>9</v>
      </c>
      <c r="D13" s="4">
        <v>12.52</v>
      </c>
      <c r="E13" s="14" t="s">
        <v>58</v>
      </c>
      <c r="F13" s="4">
        <v>2</v>
      </c>
      <c r="G13" s="4" t="s">
        <v>45</v>
      </c>
      <c r="H13" s="4"/>
      <c r="I13" s="6"/>
    </row>
    <row r="14" spans="1:9" ht="18" customHeight="1" x14ac:dyDescent="0.25">
      <c r="A14" s="23">
        <v>11</v>
      </c>
      <c r="B14" s="18">
        <v>123</v>
      </c>
      <c r="C14" s="18" t="s">
        <v>10</v>
      </c>
      <c r="D14" s="18">
        <v>36.869999999999997</v>
      </c>
      <c r="E14" s="13" t="s">
        <v>42</v>
      </c>
      <c r="F14" s="4">
        <v>9</v>
      </c>
      <c r="G14" s="4" t="s">
        <v>40</v>
      </c>
      <c r="H14" s="18"/>
      <c r="I14" s="22" t="s">
        <v>32</v>
      </c>
    </row>
    <row r="15" spans="1:9" ht="18" customHeight="1" x14ac:dyDescent="0.25">
      <c r="A15" s="23"/>
      <c r="B15" s="18"/>
      <c r="C15" s="18"/>
      <c r="D15" s="18"/>
      <c r="E15" s="13" t="s">
        <v>60</v>
      </c>
      <c r="F15" s="4">
        <v>1</v>
      </c>
      <c r="G15" s="4" t="s">
        <v>41</v>
      </c>
      <c r="H15" s="18"/>
      <c r="I15" s="22"/>
    </row>
    <row r="16" spans="1:9" ht="18" customHeight="1" x14ac:dyDescent="0.25">
      <c r="A16" s="23">
        <v>12</v>
      </c>
      <c r="B16" s="18">
        <v>124</v>
      </c>
      <c r="C16" s="18" t="s">
        <v>11</v>
      </c>
      <c r="D16" s="18">
        <v>22</v>
      </c>
      <c r="E16" s="13" t="s">
        <v>42</v>
      </c>
      <c r="F16" s="4">
        <v>6</v>
      </c>
      <c r="G16" s="4" t="s">
        <v>40</v>
      </c>
      <c r="H16" s="18"/>
      <c r="I16" s="22" t="s">
        <v>32</v>
      </c>
    </row>
    <row r="17" spans="1:9" ht="18" customHeight="1" x14ac:dyDescent="0.25">
      <c r="A17" s="23"/>
      <c r="B17" s="18"/>
      <c r="C17" s="18"/>
      <c r="D17" s="18"/>
      <c r="E17" s="13" t="s">
        <v>60</v>
      </c>
      <c r="F17" s="4">
        <v>1</v>
      </c>
      <c r="G17" s="4" t="s">
        <v>41</v>
      </c>
      <c r="H17" s="18"/>
      <c r="I17" s="22"/>
    </row>
    <row r="18" spans="1:9" ht="18" customHeight="1" x14ac:dyDescent="0.25">
      <c r="A18" s="23">
        <v>13</v>
      </c>
      <c r="B18" s="18">
        <v>125</v>
      </c>
      <c r="C18" s="18" t="s">
        <v>12</v>
      </c>
      <c r="D18" s="18">
        <v>61.53</v>
      </c>
      <c r="E18" s="14" t="s">
        <v>56</v>
      </c>
      <c r="F18" s="4">
        <v>5</v>
      </c>
      <c r="G18" s="4" t="s">
        <v>43</v>
      </c>
      <c r="H18" s="18"/>
      <c r="I18" s="22" t="s">
        <v>32</v>
      </c>
    </row>
    <row r="19" spans="1:9" ht="18" customHeight="1" x14ac:dyDescent="0.25">
      <c r="A19" s="23"/>
      <c r="B19" s="18"/>
      <c r="C19" s="18"/>
      <c r="D19" s="18"/>
      <c r="E19" s="13" t="s">
        <v>57</v>
      </c>
      <c r="F19" s="4">
        <v>4</v>
      </c>
      <c r="G19" s="4" t="s">
        <v>43</v>
      </c>
      <c r="H19" s="18"/>
      <c r="I19" s="22"/>
    </row>
    <row r="20" spans="1:9" ht="18" customHeight="1" x14ac:dyDescent="0.25">
      <c r="A20" s="5">
        <v>14</v>
      </c>
      <c r="B20" s="4">
        <v>126</v>
      </c>
      <c r="C20" s="4" t="s">
        <v>13</v>
      </c>
      <c r="D20" s="4">
        <v>8.15</v>
      </c>
      <c r="E20" s="14" t="s">
        <v>54</v>
      </c>
      <c r="F20" s="4">
        <v>3</v>
      </c>
      <c r="G20" s="4" t="s">
        <v>46</v>
      </c>
      <c r="H20" s="4" t="s">
        <v>25</v>
      </c>
      <c r="I20" s="6" t="s">
        <v>32</v>
      </c>
    </row>
    <row r="21" spans="1:9" ht="18" customHeight="1" x14ac:dyDescent="0.25">
      <c r="A21" s="5">
        <v>15</v>
      </c>
      <c r="B21" s="4">
        <v>127</v>
      </c>
      <c r="C21" s="4" t="s">
        <v>14</v>
      </c>
      <c r="D21" s="4">
        <v>9.7200000000000006</v>
      </c>
      <c r="E21" s="13" t="s">
        <v>42</v>
      </c>
      <c r="F21" s="4">
        <v>2</v>
      </c>
      <c r="G21" s="4" t="s">
        <v>40</v>
      </c>
      <c r="H21" s="4"/>
      <c r="I21" s="6" t="s">
        <v>32</v>
      </c>
    </row>
    <row r="22" spans="1:9" ht="18" customHeight="1" x14ac:dyDescent="0.25">
      <c r="A22" s="26">
        <v>16</v>
      </c>
      <c r="B22" s="28">
        <v>128</v>
      </c>
      <c r="C22" s="28" t="s">
        <v>15</v>
      </c>
      <c r="D22" s="28">
        <v>6.14</v>
      </c>
      <c r="E22" s="13" t="s">
        <v>42</v>
      </c>
      <c r="F22" s="4">
        <v>2</v>
      </c>
      <c r="G22" s="9" t="s">
        <v>40</v>
      </c>
      <c r="H22" s="28"/>
      <c r="I22" s="24" t="s">
        <v>32</v>
      </c>
    </row>
    <row r="23" spans="1:9" ht="18" customHeight="1" x14ac:dyDescent="0.25">
      <c r="A23" s="27"/>
      <c r="B23" s="29"/>
      <c r="C23" s="29"/>
      <c r="D23" s="29"/>
      <c r="E23" s="14" t="s">
        <v>55</v>
      </c>
      <c r="F23" s="4">
        <v>1</v>
      </c>
      <c r="G23" s="10" t="s">
        <v>47</v>
      </c>
      <c r="H23" s="29"/>
      <c r="I23" s="25"/>
    </row>
    <row r="24" spans="1:9" ht="18" customHeight="1" x14ac:dyDescent="0.25">
      <c r="A24" s="5">
        <v>17</v>
      </c>
      <c r="B24" s="4">
        <v>202</v>
      </c>
      <c r="C24" s="4" t="s">
        <v>14</v>
      </c>
      <c r="D24" s="4">
        <v>8.39</v>
      </c>
      <c r="E24" s="13" t="s">
        <v>42</v>
      </c>
      <c r="F24" s="4">
        <v>3</v>
      </c>
      <c r="G24" s="4" t="s">
        <v>40</v>
      </c>
      <c r="H24" s="4"/>
      <c r="I24" s="6" t="s">
        <v>32</v>
      </c>
    </row>
    <row r="25" spans="1:9" ht="18" customHeight="1" x14ac:dyDescent="0.25">
      <c r="A25" s="5">
        <v>18</v>
      </c>
      <c r="B25" s="4">
        <v>203</v>
      </c>
      <c r="C25" s="4" t="s">
        <v>4</v>
      </c>
      <c r="D25" s="4">
        <v>22.43</v>
      </c>
      <c r="E25" s="13" t="s">
        <v>42</v>
      </c>
      <c r="F25" s="4">
        <v>6</v>
      </c>
      <c r="G25" s="4" t="s">
        <v>40</v>
      </c>
      <c r="H25" s="4"/>
      <c r="I25" s="6" t="s">
        <v>32</v>
      </c>
    </row>
    <row r="26" spans="1:9" ht="18" customHeight="1" x14ac:dyDescent="0.25">
      <c r="A26" s="5">
        <v>19</v>
      </c>
      <c r="B26" s="4">
        <v>204</v>
      </c>
      <c r="C26" s="4" t="s">
        <v>14</v>
      </c>
      <c r="D26" s="4">
        <v>17.829999999999998</v>
      </c>
      <c r="E26" s="13" t="s">
        <v>42</v>
      </c>
      <c r="F26" s="4">
        <v>6</v>
      </c>
      <c r="G26" s="4" t="s">
        <v>40</v>
      </c>
      <c r="H26" s="4"/>
      <c r="I26" s="6" t="s">
        <v>32</v>
      </c>
    </row>
    <row r="27" spans="1:9" ht="18" customHeight="1" x14ac:dyDescent="0.25">
      <c r="A27" s="5">
        <v>20</v>
      </c>
      <c r="B27" s="4">
        <v>205</v>
      </c>
      <c r="C27" s="4" t="s">
        <v>13</v>
      </c>
      <c r="D27" s="4">
        <v>10</v>
      </c>
      <c r="E27" s="13" t="s">
        <v>42</v>
      </c>
      <c r="F27" s="4">
        <v>2</v>
      </c>
      <c r="G27" s="4" t="s">
        <v>40</v>
      </c>
      <c r="H27" s="4"/>
      <c r="I27" s="6" t="s">
        <v>32</v>
      </c>
    </row>
    <row r="28" spans="1:9" ht="18" customHeight="1" x14ac:dyDescent="0.25">
      <c r="A28" s="5">
        <v>21</v>
      </c>
      <c r="B28" s="4">
        <v>206</v>
      </c>
      <c r="C28" s="4" t="s">
        <v>14</v>
      </c>
      <c r="D28" s="4">
        <v>16.96</v>
      </c>
      <c r="E28" s="13" t="s">
        <v>42</v>
      </c>
      <c r="F28" s="4">
        <v>4</v>
      </c>
      <c r="G28" s="4" t="s">
        <v>40</v>
      </c>
      <c r="H28" s="4"/>
      <c r="I28" s="6" t="s">
        <v>32</v>
      </c>
    </row>
    <row r="29" spans="1:9" ht="18" customHeight="1" x14ac:dyDescent="0.25">
      <c r="A29" s="5">
        <v>22</v>
      </c>
      <c r="B29" s="4">
        <v>207</v>
      </c>
      <c r="C29" s="4" t="s">
        <v>14</v>
      </c>
      <c r="D29" s="4">
        <v>19.170000000000002</v>
      </c>
      <c r="E29" s="13" t="s">
        <v>42</v>
      </c>
      <c r="F29" s="4">
        <v>6</v>
      </c>
      <c r="G29" s="4" t="s">
        <v>40</v>
      </c>
      <c r="H29" s="4"/>
      <c r="I29" s="6" t="s">
        <v>32</v>
      </c>
    </row>
    <row r="30" spans="1:9" ht="18" customHeight="1" x14ac:dyDescent="0.25">
      <c r="A30" s="5">
        <v>23</v>
      </c>
      <c r="B30" s="4">
        <v>208</v>
      </c>
      <c r="C30" s="4" t="s">
        <v>14</v>
      </c>
      <c r="D30" s="4">
        <v>16.53</v>
      </c>
      <c r="E30" s="13" t="s">
        <v>42</v>
      </c>
      <c r="F30" s="4">
        <v>4</v>
      </c>
      <c r="G30" s="4" t="s">
        <v>40</v>
      </c>
      <c r="H30" s="4"/>
      <c r="I30" s="6" t="s">
        <v>32</v>
      </c>
    </row>
    <row r="31" spans="1:9" ht="18" customHeight="1" x14ac:dyDescent="0.25">
      <c r="A31" s="5">
        <v>24</v>
      </c>
      <c r="B31" s="4">
        <v>209</v>
      </c>
      <c r="C31" s="4" t="s">
        <v>14</v>
      </c>
      <c r="D31" s="4">
        <v>16.88</v>
      </c>
      <c r="E31" s="13" t="s">
        <v>42</v>
      </c>
      <c r="F31" s="4">
        <v>4</v>
      </c>
      <c r="G31" s="4" t="s">
        <v>40</v>
      </c>
      <c r="H31" s="4"/>
      <c r="I31" s="6" t="s">
        <v>32</v>
      </c>
    </row>
    <row r="32" spans="1:9" ht="18" customHeight="1" x14ac:dyDescent="0.25">
      <c r="A32" s="5">
        <v>25</v>
      </c>
      <c r="B32" s="4">
        <v>210</v>
      </c>
      <c r="C32" s="4" t="s">
        <v>14</v>
      </c>
      <c r="D32" s="4">
        <v>11.83</v>
      </c>
      <c r="E32" s="13" t="s">
        <v>42</v>
      </c>
      <c r="F32" s="4">
        <v>3</v>
      </c>
      <c r="G32" s="4" t="s">
        <v>40</v>
      </c>
      <c r="H32" s="4"/>
      <c r="I32" s="6" t="s">
        <v>32</v>
      </c>
    </row>
    <row r="33" spans="1:9" ht="18" customHeight="1" x14ac:dyDescent="0.25">
      <c r="A33" s="5">
        <v>26</v>
      </c>
      <c r="B33" s="4">
        <v>211</v>
      </c>
      <c r="C33" s="4" t="s">
        <v>14</v>
      </c>
      <c r="D33" s="4">
        <v>10.92</v>
      </c>
      <c r="E33" s="13" t="s">
        <v>42</v>
      </c>
      <c r="F33" s="4">
        <v>3</v>
      </c>
      <c r="G33" s="4" t="s">
        <v>40</v>
      </c>
      <c r="H33" s="4"/>
      <c r="I33" s="6" t="s">
        <v>32</v>
      </c>
    </row>
    <row r="34" spans="1:9" ht="18" customHeight="1" x14ac:dyDescent="0.25">
      <c r="A34" s="5">
        <v>27</v>
      </c>
      <c r="B34" s="4">
        <v>212</v>
      </c>
      <c r="C34" s="4" t="s">
        <v>14</v>
      </c>
      <c r="D34" s="4">
        <v>12.01</v>
      </c>
      <c r="E34" s="13" t="s">
        <v>42</v>
      </c>
      <c r="F34" s="4">
        <v>3</v>
      </c>
      <c r="G34" s="4" t="s">
        <v>40</v>
      </c>
      <c r="H34" s="4"/>
      <c r="I34" s="6" t="s">
        <v>32</v>
      </c>
    </row>
    <row r="35" spans="1:9" ht="18" customHeight="1" x14ac:dyDescent="0.25">
      <c r="A35" s="5">
        <v>28</v>
      </c>
      <c r="B35" s="4">
        <v>213</v>
      </c>
      <c r="C35" s="4" t="s">
        <v>14</v>
      </c>
      <c r="D35" s="4">
        <v>9.57</v>
      </c>
      <c r="E35" s="13" t="s">
        <v>42</v>
      </c>
      <c r="F35" s="4">
        <v>3</v>
      </c>
      <c r="G35" s="4" t="s">
        <v>40</v>
      </c>
      <c r="H35" s="4"/>
      <c r="I35" s="6" t="s">
        <v>32</v>
      </c>
    </row>
    <row r="36" spans="1:9" ht="18" customHeight="1" x14ac:dyDescent="0.25">
      <c r="A36" s="23">
        <v>29</v>
      </c>
      <c r="B36" s="18">
        <v>214</v>
      </c>
      <c r="C36" s="18" t="s">
        <v>5</v>
      </c>
      <c r="D36" s="18">
        <v>20.82</v>
      </c>
      <c r="E36" s="13" t="s">
        <v>63</v>
      </c>
      <c r="F36" s="4">
        <v>2</v>
      </c>
      <c r="G36" s="4" t="s">
        <v>48</v>
      </c>
      <c r="H36" s="18" t="s">
        <v>25</v>
      </c>
      <c r="I36" s="22"/>
    </row>
    <row r="37" spans="1:9" ht="18" customHeight="1" x14ac:dyDescent="0.25">
      <c r="A37" s="23"/>
      <c r="B37" s="18"/>
      <c r="C37" s="18"/>
      <c r="D37" s="18"/>
      <c r="E37" s="13" t="s">
        <v>52</v>
      </c>
      <c r="F37" s="4">
        <v>2</v>
      </c>
      <c r="G37" s="4" t="s">
        <v>48</v>
      </c>
      <c r="H37" s="18"/>
      <c r="I37" s="22"/>
    </row>
    <row r="38" spans="1:9" ht="18" customHeight="1" x14ac:dyDescent="0.25">
      <c r="A38" s="5">
        <v>30</v>
      </c>
      <c r="B38" s="4">
        <v>215</v>
      </c>
      <c r="C38" s="4" t="s">
        <v>16</v>
      </c>
      <c r="D38" s="4">
        <v>9.48</v>
      </c>
      <c r="E38" s="13" t="s">
        <v>42</v>
      </c>
      <c r="F38" s="4">
        <v>2</v>
      </c>
      <c r="G38" s="4" t="s">
        <v>40</v>
      </c>
      <c r="H38" s="4"/>
      <c r="I38" s="6" t="s">
        <v>32</v>
      </c>
    </row>
    <row r="39" spans="1:9" ht="18" customHeight="1" x14ac:dyDescent="0.25">
      <c r="A39" s="5">
        <v>31</v>
      </c>
      <c r="B39" s="4">
        <v>216</v>
      </c>
      <c r="C39" s="4" t="s">
        <v>6</v>
      </c>
      <c r="D39" s="4">
        <v>6.74</v>
      </c>
      <c r="E39" s="14" t="s">
        <v>56</v>
      </c>
      <c r="F39" s="4">
        <v>3</v>
      </c>
      <c r="G39" s="4" t="s">
        <v>43</v>
      </c>
      <c r="H39" s="4" t="s">
        <v>25</v>
      </c>
      <c r="I39" s="6" t="s">
        <v>33</v>
      </c>
    </row>
    <row r="40" spans="1:9" ht="18" customHeight="1" x14ac:dyDescent="0.25">
      <c r="A40" s="5">
        <v>32</v>
      </c>
      <c r="B40" s="4">
        <v>217</v>
      </c>
      <c r="C40" s="4" t="s">
        <v>6</v>
      </c>
      <c r="D40" s="4">
        <v>6.7</v>
      </c>
      <c r="E40" s="14" t="s">
        <v>56</v>
      </c>
      <c r="F40" s="4">
        <v>3</v>
      </c>
      <c r="G40" s="4" t="s">
        <v>43</v>
      </c>
      <c r="H40" s="4" t="s">
        <v>25</v>
      </c>
      <c r="I40" s="6" t="s">
        <v>35</v>
      </c>
    </row>
    <row r="41" spans="1:9" ht="18" customHeight="1" x14ac:dyDescent="0.25">
      <c r="A41" s="5">
        <v>33</v>
      </c>
      <c r="B41" s="4">
        <v>218</v>
      </c>
      <c r="C41" s="4" t="s">
        <v>8</v>
      </c>
      <c r="D41" s="4">
        <v>33.65</v>
      </c>
      <c r="E41" s="13" t="s">
        <v>61</v>
      </c>
      <c r="F41" s="4">
        <v>2</v>
      </c>
      <c r="G41" s="4" t="s">
        <v>49</v>
      </c>
      <c r="H41" s="4"/>
      <c r="I41" s="6"/>
    </row>
    <row r="42" spans="1:9" ht="18" customHeight="1" x14ac:dyDescent="0.25">
      <c r="A42" s="23">
        <v>34</v>
      </c>
      <c r="B42" s="18">
        <v>219</v>
      </c>
      <c r="C42" s="18" t="s">
        <v>17</v>
      </c>
      <c r="D42" s="18">
        <v>56.78</v>
      </c>
      <c r="E42" s="14" t="s">
        <v>56</v>
      </c>
      <c r="F42" s="4">
        <v>8</v>
      </c>
      <c r="G42" s="4" t="s">
        <v>43</v>
      </c>
      <c r="H42" s="18"/>
      <c r="I42" s="22" t="s">
        <v>32</v>
      </c>
    </row>
    <row r="43" spans="1:9" ht="18" customHeight="1" x14ac:dyDescent="0.25">
      <c r="A43" s="23"/>
      <c r="B43" s="18"/>
      <c r="C43" s="18"/>
      <c r="D43" s="18"/>
      <c r="E43" s="13" t="s">
        <v>57</v>
      </c>
      <c r="F43" s="4">
        <v>5</v>
      </c>
      <c r="G43" s="4" t="s">
        <v>43</v>
      </c>
      <c r="H43" s="18"/>
      <c r="I43" s="22"/>
    </row>
    <row r="44" spans="1:9" ht="18" customHeight="1" x14ac:dyDescent="0.25">
      <c r="A44" s="23">
        <v>35</v>
      </c>
      <c r="B44" s="18">
        <v>302</v>
      </c>
      <c r="C44" s="18" t="s">
        <v>5</v>
      </c>
      <c r="D44" s="18">
        <v>20.32</v>
      </c>
      <c r="E44" s="13" t="s">
        <v>51</v>
      </c>
      <c r="F44" s="4">
        <v>2</v>
      </c>
      <c r="G44" s="4" t="s">
        <v>48</v>
      </c>
      <c r="H44" s="18" t="s">
        <v>25</v>
      </c>
      <c r="I44" s="22"/>
    </row>
    <row r="45" spans="1:9" ht="18" customHeight="1" x14ac:dyDescent="0.25">
      <c r="A45" s="23"/>
      <c r="B45" s="18"/>
      <c r="C45" s="18"/>
      <c r="D45" s="18"/>
      <c r="E45" s="13" t="s">
        <v>52</v>
      </c>
      <c r="F45" s="4">
        <v>2</v>
      </c>
      <c r="G45" s="4" t="s">
        <v>48</v>
      </c>
      <c r="H45" s="18"/>
      <c r="I45" s="22"/>
    </row>
    <row r="46" spans="1:9" ht="18" customHeight="1" x14ac:dyDescent="0.25">
      <c r="A46" s="5">
        <v>36</v>
      </c>
      <c r="B46" s="4">
        <v>303</v>
      </c>
      <c r="C46" s="4" t="s">
        <v>7</v>
      </c>
      <c r="D46" s="4">
        <v>7.97</v>
      </c>
      <c r="E46" s="13" t="s">
        <v>42</v>
      </c>
      <c r="F46" s="4">
        <v>2</v>
      </c>
      <c r="G46" s="4" t="s">
        <v>40</v>
      </c>
      <c r="H46" s="4"/>
      <c r="I46" s="6" t="s">
        <v>36</v>
      </c>
    </row>
    <row r="47" spans="1:9" ht="18" customHeight="1" x14ac:dyDescent="0.25">
      <c r="A47" s="5">
        <v>37</v>
      </c>
      <c r="B47" s="4">
        <v>304</v>
      </c>
      <c r="C47" s="4" t="s">
        <v>14</v>
      </c>
      <c r="D47" s="4">
        <v>12.05</v>
      </c>
      <c r="E47" s="13" t="s">
        <v>42</v>
      </c>
      <c r="F47" s="4">
        <v>4</v>
      </c>
      <c r="G47" s="4" t="s">
        <v>40</v>
      </c>
      <c r="H47" s="4"/>
      <c r="I47" s="6" t="s">
        <v>32</v>
      </c>
    </row>
    <row r="48" spans="1:9" ht="18" customHeight="1" x14ac:dyDescent="0.25">
      <c r="A48" s="5">
        <v>38</v>
      </c>
      <c r="B48" s="4">
        <v>305</v>
      </c>
      <c r="C48" s="4" t="s">
        <v>14</v>
      </c>
      <c r="D48" s="4">
        <v>16.88</v>
      </c>
      <c r="E48" s="13" t="s">
        <v>42</v>
      </c>
      <c r="F48" s="4">
        <v>4</v>
      </c>
      <c r="G48" s="4" t="s">
        <v>40</v>
      </c>
      <c r="H48" s="4"/>
      <c r="I48" s="6" t="s">
        <v>32</v>
      </c>
    </row>
    <row r="49" spans="1:9" ht="18" customHeight="1" x14ac:dyDescent="0.25">
      <c r="A49" s="5">
        <v>39</v>
      </c>
      <c r="B49" s="4">
        <v>306</v>
      </c>
      <c r="C49" s="4" t="s">
        <v>14</v>
      </c>
      <c r="D49" s="4">
        <v>29.55</v>
      </c>
      <c r="E49" s="13" t="s">
        <v>42</v>
      </c>
      <c r="F49" s="4">
        <v>8</v>
      </c>
      <c r="G49" s="4" t="s">
        <v>40</v>
      </c>
      <c r="H49" s="4"/>
      <c r="I49" s="6" t="s">
        <v>32</v>
      </c>
    </row>
    <row r="50" spans="1:9" ht="18" customHeight="1" x14ac:dyDescent="0.25">
      <c r="A50" s="5">
        <v>40</v>
      </c>
      <c r="B50" s="4">
        <v>307</v>
      </c>
      <c r="C50" s="4" t="s">
        <v>14</v>
      </c>
      <c r="D50" s="4">
        <v>21.32</v>
      </c>
      <c r="E50" s="13" t="s">
        <v>42</v>
      </c>
      <c r="F50" s="4">
        <v>6</v>
      </c>
      <c r="G50" s="4" t="s">
        <v>40</v>
      </c>
      <c r="H50" s="4"/>
      <c r="I50" s="6" t="s">
        <v>32</v>
      </c>
    </row>
    <row r="51" spans="1:9" ht="18" customHeight="1" x14ac:dyDescent="0.25">
      <c r="A51" s="5">
        <v>41</v>
      </c>
      <c r="B51" s="4">
        <v>308</v>
      </c>
      <c r="C51" s="4" t="s">
        <v>14</v>
      </c>
      <c r="D51" s="4">
        <v>24.84</v>
      </c>
      <c r="E51" s="13" t="s">
        <v>42</v>
      </c>
      <c r="F51" s="4">
        <v>7</v>
      </c>
      <c r="G51" s="4" t="s">
        <v>40</v>
      </c>
      <c r="H51" s="4"/>
      <c r="I51" s="6" t="s">
        <v>32</v>
      </c>
    </row>
    <row r="52" spans="1:9" ht="18" customHeight="1" x14ac:dyDescent="0.25">
      <c r="A52" s="5">
        <v>42</v>
      </c>
      <c r="B52" s="4">
        <v>309</v>
      </c>
      <c r="C52" s="4" t="s">
        <v>14</v>
      </c>
      <c r="D52" s="4">
        <v>11.01</v>
      </c>
      <c r="E52" s="13" t="s">
        <v>42</v>
      </c>
      <c r="F52" s="4">
        <v>3</v>
      </c>
      <c r="G52" s="4" t="s">
        <v>40</v>
      </c>
      <c r="H52" s="4"/>
      <c r="I52" s="6" t="s">
        <v>32</v>
      </c>
    </row>
    <row r="53" spans="1:9" ht="18" customHeight="1" x14ac:dyDescent="0.25">
      <c r="A53" s="5">
        <v>43</v>
      </c>
      <c r="B53" s="4">
        <v>310</v>
      </c>
      <c r="C53" s="4" t="s">
        <v>18</v>
      </c>
      <c r="D53" s="4">
        <v>25.04</v>
      </c>
      <c r="E53" s="13" t="s">
        <v>42</v>
      </c>
      <c r="F53" s="4">
        <v>6</v>
      </c>
      <c r="G53" s="4" t="s">
        <v>40</v>
      </c>
      <c r="H53" s="4"/>
      <c r="I53" s="6" t="s">
        <v>36</v>
      </c>
    </row>
    <row r="54" spans="1:9" ht="18" customHeight="1" x14ac:dyDescent="0.25">
      <c r="A54" s="5">
        <v>44</v>
      </c>
      <c r="B54" s="4">
        <v>311</v>
      </c>
      <c r="C54" s="4" t="s">
        <v>14</v>
      </c>
      <c r="D54" s="4">
        <v>1.72</v>
      </c>
      <c r="E54" s="13" t="s">
        <v>42</v>
      </c>
      <c r="F54" s="4">
        <v>1</v>
      </c>
      <c r="G54" s="4" t="s">
        <v>40</v>
      </c>
      <c r="H54" s="4"/>
      <c r="I54" s="6" t="s">
        <v>32</v>
      </c>
    </row>
    <row r="55" spans="1:9" ht="18" customHeight="1" x14ac:dyDescent="0.25">
      <c r="A55" s="5">
        <v>45</v>
      </c>
      <c r="B55" s="4">
        <v>312</v>
      </c>
      <c r="C55" s="4" t="s">
        <v>14</v>
      </c>
      <c r="D55" s="4">
        <v>6.08</v>
      </c>
      <c r="E55" s="13" t="s">
        <v>42</v>
      </c>
      <c r="F55" s="4">
        <v>2</v>
      </c>
      <c r="G55" s="4" t="s">
        <v>40</v>
      </c>
      <c r="H55" s="4"/>
      <c r="I55" s="6" t="s">
        <v>32</v>
      </c>
    </row>
    <row r="56" spans="1:9" ht="18" customHeight="1" x14ac:dyDescent="0.25">
      <c r="A56" s="5">
        <v>46</v>
      </c>
      <c r="B56" s="4">
        <v>313</v>
      </c>
      <c r="C56" s="4" t="s">
        <v>14</v>
      </c>
      <c r="D56" s="4">
        <v>10.220000000000001</v>
      </c>
      <c r="E56" s="13" t="s">
        <v>42</v>
      </c>
      <c r="F56" s="4">
        <v>3</v>
      </c>
      <c r="G56" s="4" t="s">
        <v>40</v>
      </c>
      <c r="H56" s="4"/>
      <c r="I56" s="6" t="s">
        <v>32</v>
      </c>
    </row>
    <row r="57" spans="1:9" ht="18" customHeight="1" x14ac:dyDescent="0.25">
      <c r="A57" s="5">
        <v>47</v>
      </c>
      <c r="B57" s="4">
        <v>314</v>
      </c>
      <c r="C57" s="4" t="s">
        <v>14</v>
      </c>
      <c r="D57" s="4">
        <v>12.22</v>
      </c>
      <c r="E57" s="13" t="s">
        <v>42</v>
      </c>
      <c r="F57" s="4">
        <v>3</v>
      </c>
      <c r="G57" s="4" t="s">
        <v>40</v>
      </c>
      <c r="H57" s="4"/>
      <c r="I57" s="6" t="s">
        <v>32</v>
      </c>
    </row>
    <row r="58" spans="1:9" ht="18" customHeight="1" x14ac:dyDescent="0.25">
      <c r="A58" s="5">
        <v>48</v>
      </c>
      <c r="B58" s="4">
        <v>315</v>
      </c>
      <c r="C58" s="4" t="s">
        <v>14</v>
      </c>
      <c r="D58" s="4">
        <v>8.26</v>
      </c>
      <c r="E58" s="13" t="s">
        <v>42</v>
      </c>
      <c r="F58" s="4">
        <v>3</v>
      </c>
      <c r="G58" s="4" t="s">
        <v>40</v>
      </c>
      <c r="H58" s="4"/>
      <c r="I58" s="6" t="s">
        <v>32</v>
      </c>
    </row>
    <row r="59" spans="1:9" ht="18" customHeight="1" x14ac:dyDescent="0.25">
      <c r="A59" s="23">
        <v>49</v>
      </c>
      <c r="B59" s="18">
        <v>316</v>
      </c>
      <c r="C59" s="18" t="s">
        <v>17</v>
      </c>
      <c r="D59" s="18">
        <v>50.73</v>
      </c>
      <c r="E59" s="14" t="s">
        <v>56</v>
      </c>
      <c r="F59" s="4">
        <v>8</v>
      </c>
      <c r="G59" s="4" t="s">
        <v>43</v>
      </c>
      <c r="H59" s="18"/>
      <c r="I59" s="22" t="s">
        <v>32</v>
      </c>
    </row>
    <row r="60" spans="1:9" ht="18" customHeight="1" x14ac:dyDescent="0.25">
      <c r="A60" s="23"/>
      <c r="B60" s="18"/>
      <c r="C60" s="18"/>
      <c r="D60" s="18"/>
      <c r="E60" s="13" t="s">
        <v>57</v>
      </c>
      <c r="F60" s="4">
        <v>5</v>
      </c>
      <c r="G60" s="4" t="s">
        <v>43</v>
      </c>
      <c r="H60" s="18"/>
      <c r="I60" s="22"/>
    </row>
    <row r="61" spans="1:9" ht="18" customHeight="1" x14ac:dyDescent="0.25">
      <c r="A61" s="5">
        <v>50</v>
      </c>
      <c r="B61" s="4">
        <v>317</v>
      </c>
      <c r="C61" s="4" t="s">
        <v>8</v>
      </c>
      <c r="D61" s="4">
        <v>35.770000000000003</v>
      </c>
      <c r="E61" s="14" t="s">
        <v>53</v>
      </c>
      <c r="F61" s="4">
        <v>3</v>
      </c>
      <c r="G61" s="4" t="s">
        <v>44</v>
      </c>
      <c r="H61" s="4"/>
      <c r="I61" s="6"/>
    </row>
    <row r="62" spans="1:9" ht="18" customHeight="1" x14ac:dyDescent="0.25">
      <c r="A62" s="5">
        <v>51</v>
      </c>
      <c r="B62" s="4">
        <v>318</v>
      </c>
      <c r="C62" s="4" t="s">
        <v>6</v>
      </c>
      <c r="D62" s="4">
        <v>6.7</v>
      </c>
      <c r="E62" s="14" t="s">
        <v>56</v>
      </c>
      <c r="F62" s="4">
        <v>3</v>
      </c>
      <c r="G62" s="4" t="s">
        <v>43</v>
      </c>
      <c r="H62" s="4" t="s">
        <v>25</v>
      </c>
      <c r="I62" s="6" t="s">
        <v>35</v>
      </c>
    </row>
    <row r="63" spans="1:9" ht="18" customHeight="1" x14ac:dyDescent="0.25">
      <c r="A63" s="5">
        <v>52</v>
      </c>
      <c r="B63" s="4">
        <v>319</v>
      </c>
      <c r="C63" s="4" t="s">
        <v>6</v>
      </c>
      <c r="D63" s="4">
        <v>4.59</v>
      </c>
      <c r="E63" s="14" t="s">
        <v>56</v>
      </c>
      <c r="F63" s="4">
        <v>2</v>
      </c>
      <c r="G63" s="4" t="s">
        <v>43</v>
      </c>
      <c r="H63" s="4" t="s">
        <v>25</v>
      </c>
      <c r="I63" s="6" t="s">
        <v>33</v>
      </c>
    </row>
    <row r="64" spans="1:9" ht="18" customHeight="1" x14ac:dyDescent="0.25">
      <c r="A64" s="5">
        <v>53</v>
      </c>
      <c r="B64" s="4">
        <v>320</v>
      </c>
      <c r="C64" s="4" t="s">
        <v>19</v>
      </c>
      <c r="D64" s="4">
        <v>1.94</v>
      </c>
      <c r="E64" s="14" t="s">
        <v>56</v>
      </c>
      <c r="F64" s="4">
        <v>1</v>
      </c>
      <c r="G64" s="4" t="s">
        <v>43</v>
      </c>
      <c r="H64" s="4"/>
      <c r="I64" s="6" t="s">
        <v>32</v>
      </c>
    </row>
    <row r="65" spans="1:9" ht="18" customHeight="1" x14ac:dyDescent="0.25">
      <c r="A65" s="5">
        <v>54</v>
      </c>
      <c r="B65" s="4" t="s">
        <v>20</v>
      </c>
      <c r="C65" s="4"/>
      <c r="D65" s="4"/>
      <c r="E65" s="14" t="s">
        <v>58</v>
      </c>
      <c r="F65" s="4">
        <v>7</v>
      </c>
      <c r="G65" s="4" t="s">
        <v>45</v>
      </c>
      <c r="H65" s="4"/>
      <c r="I65" s="6"/>
    </row>
    <row r="66" spans="1:9" ht="18" customHeight="1" x14ac:dyDescent="0.25">
      <c r="A66" s="5">
        <v>55</v>
      </c>
      <c r="B66" s="4" t="s">
        <v>21</v>
      </c>
      <c r="C66" s="4"/>
      <c r="D66" s="4"/>
      <c r="E66" s="13" t="s">
        <v>26</v>
      </c>
      <c r="F66" s="4">
        <v>9</v>
      </c>
      <c r="G66" s="4" t="s">
        <v>50</v>
      </c>
      <c r="H66" s="4"/>
      <c r="I66" s="6"/>
    </row>
    <row r="67" spans="1:9" ht="18" customHeight="1" x14ac:dyDescent="0.25">
      <c r="F67" s="1">
        <f>SUM(F2:F66)</f>
        <v>241</v>
      </c>
    </row>
    <row r="70" spans="1:9" ht="18" customHeight="1" x14ac:dyDescent="0.25">
      <c r="D70" s="19" t="s">
        <v>38</v>
      </c>
      <c r="E70" s="14" t="s">
        <v>58</v>
      </c>
      <c r="F70" s="7">
        <f>F13+F65</f>
        <v>9</v>
      </c>
      <c r="H70" s="12"/>
    </row>
    <row r="71" spans="1:9" ht="18" customHeight="1" x14ac:dyDescent="0.25">
      <c r="D71" s="20"/>
      <c r="E71" s="14" t="s">
        <v>59</v>
      </c>
      <c r="F71" s="7">
        <f>F6+F36+F44</f>
        <v>6</v>
      </c>
      <c r="H71" s="12"/>
    </row>
    <row r="72" spans="1:9" ht="18" customHeight="1" x14ac:dyDescent="0.25">
      <c r="D72" s="21"/>
      <c r="E72" s="13" t="s">
        <v>52</v>
      </c>
      <c r="F72" s="7">
        <f>F7+F45+F37</f>
        <v>6</v>
      </c>
      <c r="H72" s="12"/>
    </row>
    <row r="73" spans="1:9" ht="18" customHeight="1" x14ac:dyDescent="0.25">
      <c r="D73" s="17" t="s">
        <v>28</v>
      </c>
      <c r="E73" s="14" t="s">
        <v>42</v>
      </c>
      <c r="F73" s="7">
        <f>F2+F14+F16+F21+F24+F25+F26+F27+F28+F29+F30+F31+F32+F33+F34+F35+F38+F46+F47+F48+F49+F50+F51+F52+F53+F54+F55+F56+F57+F58+F22</f>
        <v>135</v>
      </c>
      <c r="H73" s="12"/>
    </row>
    <row r="74" spans="1:9" ht="18" customHeight="1" x14ac:dyDescent="0.25">
      <c r="D74" s="17"/>
      <c r="E74" s="14" t="s">
        <v>54</v>
      </c>
      <c r="F74" s="7">
        <f>F20</f>
        <v>3</v>
      </c>
      <c r="H74" s="12"/>
    </row>
    <row r="75" spans="1:9" ht="18" customHeight="1" x14ac:dyDescent="0.25">
      <c r="D75" s="17"/>
      <c r="E75" s="13" t="s">
        <v>60</v>
      </c>
      <c r="F75" s="7">
        <f>F3+F17+F15</f>
        <v>4</v>
      </c>
      <c r="H75" s="12"/>
    </row>
    <row r="76" spans="1:9" ht="18" customHeight="1" x14ac:dyDescent="0.25">
      <c r="D76" s="17"/>
      <c r="E76" s="14" t="s">
        <v>55</v>
      </c>
      <c r="F76" s="7">
        <f>F23</f>
        <v>1</v>
      </c>
      <c r="H76" s="12"/>
    </row>
    <row r="77" spans="1:9" ht="18" customHeight="1" x14ac:dyDescent="0.25">
      <c r="D77" s="17" t="s">
        <v>29</v>
      </c>
      <c r="E77" s="14" t="s">
        <v>56</v>
      </c>
      <c r="F77" s="7">
        <f>F4+F5+F8+F9+F10+F11+F18+F39+F40+F42+F59+F62+F63+F64</f>
        <v>46</v>
      </c>
      <c r="H77" s="12"/>
    </row>
    <row r="78" spans="1:9" ht="18" customHeight="1" x14ac:dyDescent="0.25">
      <c r="D78" s="17"/>
      <c r="E78" s="13" t="s">
        <v>57</v>
      </c>
      <c r="F78" s="7">
        <f>F19+F43+F60</f>
        <v>14</v>
      </c>
      <c r="H78" s="12"/>
    </row>
    <row r="79" spans="1:9" ht="18" customHeight="1" x14ac:dyDescent="0.25">
      <c r="D79" s="17" t="s">
        <v>30</v>
      </c>
      <c r="E79" s="14" t="s">
        <v>53</v>
      </c>
      <c r="F79" s="7">
        <f>F12+F61</f>
        <v>6</v>
      </c>
      <c r="H79" s="12"/>
    </row>
    <row r="80" spans="1:9" ht="18" customHeight="1" x14ac:dyDescent="0.25">
      <c r="D80" s="17"/>
      <c r="E80" s="13" t="s">
        <v>61</v>
      </c>
      <c r="F80" s="7">
        <f>F41</f>
        <v>2</v>
      </c>
      <c r="H80" s="12"/>
    </row>
    <row r="81" spans="4:6" ht="18" customHeight="1" x14ac:dyDescent="0.25">
      <c r="D81" s="8" t="s">
        <v>21</v>
      </c>
      <c r="E81" s="13" t="s">
        <v>26</v>
      </c>
      <c r="F81" s="7">
        <f>F66</f>
        <v>9</v>
      </c>
    </row>
    <row r="83" spans="4:6" ht="18" customHeight="1" x14ac:dyDescent="0.25">
      <c r="E83" s="15" t="s">
        <v>31</v>
      </c>
      <c r="F83" s="1">
        <f>SUBTOTAL(9,F70:F81)</f>
        <v>241</v>
      </c>
    </row>
  </sheetData>
  <autoFilter ref="A1:I67" xr:uid="{6BF0C690-F17B-4F2B-B360-76A31191E255}"/>
  <mergeCells count="64">
    <mergeCell ref="A16:A17"/>
    <mergeCell ref="A2:A3"/>
    <mergeCell ref="B2:B3"/>
    <mergeCell ref="C2:C3"/>
    <mergeCell ref="D2:D3"/>
    <mergeCell ref="A6:A7"/>
    <mergeCell ref="B6:B7"/>
    <mergeCell ref="C6:C7"/>
    <mergeCell ref="A18:A19"/>
    <mergeCell ref="B18:B19"/>
    <mergeCell ref="C18:C19"/>
    <mergeCell ref="H2:H3"/>
    <mergeCell ref="I2:I3"/>
    <mergeCell ref="I6:I7"/>
    <mergeCell ref="D6:D7"/>
    <mergeCell ref="D14:D15"/>
    <mergeCell ref="H14:H15"/>
    <mergeCell ref="I14:I15"/>
    <mergeCell ref="H6:H7"/>
    <mergeCell ref="C14:C15"/>
    <mergeCell ref="B14:B15"/>
    <mergeCell ref="A14:A15"/>
    <mergeCell ref="C16:C17"/>
    <mergeCell ref="B16:B17"/>
    <mergeCell ref="A36:A37"/>
    <mergeCell ref="B36:B37"/>
    <mergeCell ref="C36:C37"/>
    <mergeCell ref="D36:D37"/>
    <mergeCell ref="H36:H37"/>
    <mergeCell ref="A22:A23"/>
    <mergeCell ref="B22:B23"/>
    <mergeCell ref="C22:C23"/>
    <mergeCell ref="D22:D23"/>
    <mergeCell ref="H22:H23"/>
    <mergeCell ref="I42:I43"/>
    <mergeCell ref="I36:I37"/>
    <mergeCell ref="H16:H17"/>
    <mergeCell ref="H18:H19"/>
    <mergeCell ref="D16:D17"/>
    <mergeCell ref="D18:D19"/>
    <mergeCell ref="I22:I23"/>
    <mergeCell ref="I18:I19"/>
    <mergeCell ref="I16:I17"/>
    <mergeCell ref="A42:A43"/>
    <mergeCell ref="B42:B43"/>
    <mergeCell ref="C42:C43"/>
    <mergeCell ref="D42:D43"/>
    <mergeCell ref="H42:H43"/>
    <mergeCell ref="H59:H60"/>
    <mergeCell ref="I59:I60"/>
    <mergeCell ref="A59:A60"/>
    <mergeCell ref="A44:A45"/>
    <mergeCell ref="B44:B45"/>
    <mergeCell ref="C44:C45"/>
    <mergeCell ref="D44:D45"/>
    <mergeCell ref="H44:H45"/>
    <mergeCell ref="I44:I45"/>
    <mergeCell ref="D77:D78"/>
    <mergeCell ref="D79:D80"/>
    <mergeCell ref="D73:D76"/>
    <mergeCell ref="B59:B60"/>
    <mergeCell ref="C59:C60"/>
    <mergeCell ref="D59:D60"/>
    <mergeCell ref="D70:D72"/>
  </mergeCells>
  <pageMargins left="0.7" right="0.7" top="0.75" bottom="0.75" header="0.3" footer="0.3"/>
  <pageSetup paperSize="9" scale="41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Lasota</dc:creator>
  <cp:lastModifiedBy>Marcin Topczak</cp:lastModifiedBy>
  <cp:lastPrinted>2025-08-21T09:50:54Z</cp:lastPrinted>
  <dcterms:created xsi:type="dcterms:W3CDTF">2025-08-13T09:17:42Z</dcterms:created>
  <dcterms:modified xsi:type="dcterms:W3CDTF">2025-09-18T10:28:41Z</dcterms:modified>
</cp:coreProperties>
</file>